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F9808EC4-6B36-4AA8-BDCF-12088EBD8E71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5" i="7" l="1"/>
  <c r="B7" i="7" s="1"/>
</calcChain>
</file>

<file path=xl/sharedStrings.xml><?xml version="1.0" encoding="utf-8"?>
<sst xmlns="http://schemas.openxmlformats.org/spreadsheetml/2006/main" count="77" uniqueCount="69">
  <si>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</si>
  <si>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</si>
  <si>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</si>
  <si>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</si>
  <si>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</si>
  <si>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</si>
  <si>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</si>
  <si>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</si>
  <si>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</si>
  <si>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</si>
  <si>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</si>
  <si>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</si>
  <si>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Others</t>
  </si>
  <si>
    <t>------</t>
  </si>
  <si>
    <t>7440-22-4</t>
  </si>
  <si>
    <t>Cu</t>
  </si>
  <si>
    <t>7440-50-8</t>
  </si>
  <si>
    <t>Zn</t>
  </si>
  <si>
    <t>7440-66-6</t>
  </si>
  <si>
    <t>Chip</t>
    <phoneticPr fontId="2" type="noConversion"/>
  </si>
  <si>
    <t>Lead Finish</t>
    <phoneticPr fontId="2" type="noConversion"/>
  </si>
  <si>
    <t>Sn</t>
    <phoneticPr fontId="24" type="noConversion"/>
  </si>
  <si>
    <t>7440-21-3</t>
  </si>
  <si>
    <t>7440-02-0</t>
  </si>
  <si>
    <t>7440-50-8</t>
    <phoneticPr fontId="2" type="noConversion"/>
  </si>
  <si>
    <t>7631-86-9</t>
  </si>
  <si>
    <t>GBPC-W</t>
    <phoneticPr fontId="5" type="noConversion"/>
  </si>
  <si>
    <t>Lead Wire</t>
    <phoneticPr fontId="2" type="noConversion"/>
  </si>
  <si>
    <t>Connection Plate</t>
    <phoneticPr fontId="2" type="noConversion"/>
  </si>
  <si>
    <t>Solder Perform</t>
    <phoneticPr fontId="2" type="noConversion"/>
  </si>
  <si>
    <t>Epoxy Resin</t>
    <phoneticPr fontId="2" type="noConversion"/>
  </si>
  <si>
    <t xml:space="preserve"> Shell</t>
    <phoneticPr fontId="2" type="noConversion"/>
  </si>
  <si>
    <t>Pb</t>
  </si>
  <si>
    <t>SiO2</t>
  </si>
  <si>
    <t>Al2O3</t>
  </si>
  <si>
    <t>Au</t>
  </si>
  <si>
    <t xml:space="preserve">NI </t>
  </si>
  <si>
    <t>Cu</t>
    <phoneticPr fontId="24" type="noConversion"/>
  </si>
  <si>
    <t>Ag</t>
    <phoneticPr fontId="2" type="noConversion"/>
  </si>
  <si>
    <t>Pb</t>
    <phoneticPr fontId="24" type="noConversion"/>
  </si>
  <si>
    <t>Ag</t>
    <phoneticPr fontId="24" type="noConversion"/>
  </si>
  <si>
    <t xml:space="preserve">Silicon Dioxide </t>
  </si>
  <si>
    <t>Memtetrahydrophthalic anhydride</t>
  </si>
  <si>
    <t>Epoxy Resins</t>
  </si>
  <si>
    <t>Aluminum hydroxide</t>
  </si>
  <si>
    <t>Epoxy flame retardant</t>
  </si>
  <si>
    <t>Anthra[2,1,9-def:6,5,10-d'e'f]diisoquinoline-1,3,8,10(2H,9H)-tetrone,2,9-bis(2-phenylethyl)</t>
    <phoneticPr fontId="2" type="noConversion"/>
  </si>
  <si>
    <t>Curing Pormoter</t>
  </si>
  <si>
    <t>PBT Resin</t>
  </si>
  <si>
    <t>Flame Retardant</t>
  </si>
  <si>
    <t>Sb2O3</t>
  </si>
  <si>
    <t>Glass Fiber</t>
  </si>
  <si>
    <t>Antioxidant</t>
  </si>
  <si>
    <t>7439-92-1</t>
  </si>
  <si>
    <t>1344-28-1</t>
  </si>
  <si>
    <t>7440-57-5</t>
  </si>
  <si>
    <t>7440-22-4</t>
    <phoneticPr fontId="2" type="noConversion"/>
  </si>
  <si>
    <t>7440-31-5</t>
  </si>
  <si>
    <t>25134-21-8</t>
  </si>
  <si>
    <t>61788-97-4</t>
  </si>
  <si>
    <t>21645-51-2</t>
  </si>
  <si>
    <t>67075-37-0</t>
  </si>
  <si>
    <t>26062-94-2</t>
  </si>
  <si>
    <t>84852-53-9</t>
  </si>
  <si>
    <t>1309-64-4</t>
  </si>
  <si>
    <t>65997-17-3</t>
  </si>
  <si>
    <t>6683-19-8</t>
  </si>
  <si>
    <t>Contact name:Daisy Wang</t>
    <phoneticPr fontId="21" type="noConversion"/>
  </si>
  <si>
    <t>Email address:Daisy Wang@mccsemi.com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</si>
</sst>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00_);\(0.000000\)"/>
    <numFmt numFmtId="177" formatCode="0.0%"/>
    <numFmt numFmtId="178" formatCode="&quot;$&quot;#,##0.00"/>
    <numFmt numFmtId="179" formatCode="0.00_)"/>
    <numFmt numFmtId="180" formatCode="0.0000_);[Red]\(0.0000\)"/>
    <numFmt numFmtId="181" formatCode="0.00_);[Red]\(0.00\)"/>
    <numFmt numFmtId="182" formatCode="0.000"/>
  </numFmts>
  <fonts count="2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name val="新細明體"/>
      <family val="1"/>
    </font>
    <font>
      <sz val="10"/>
      <name val="Calibri"/>
      <family val="2"/>
    </font>
    <font>
      <sz val="11"/>
      <name val="Arial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3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4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26" fillId="0" borderId="0"/>
  </cellStyleXfs>
  <cellXfs count="34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23" fillId="5" borderId="13" xfId="0" applyFont="1" applyFill="1" applyBorder="1"/>
    <xf numFmtId="2" fontId="23" fillId="5" borderId="13" xfId="0" applyNumberFormat="1" applyFont="1" applyFill="1" applyBorder="1" applyAlignment="1">
      <alignment horizontal="center" vertical="center"/>
    </xf>
    <xf numFmtId="180" fontId="25" fillId="6" borderId="1" xfId="48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82" fontId="0" fillId="0" borderId="0" xfId="0" applyNumberFormat="1"/>
    <xf numFmtId="0" fontId="27" fillId="2" borderId="1" xfId="0" applyFont="1" applyFill="1" applyBorder="1" applyAlignment="1">
      <alignment horizontal="center" vertical="center"/>
    </xf>
    <xf numFmtId="182" fontId="22" fillId="0" borderId="1" xfId="0" applyNumberFormat="1" applyFont="1" applyBorder="1" applyAlignment="1">
      <alignment horizontal="center" vertical="center"/>
    </xf>
    <xf numFmtId="0" fontId="25" fillId="2" borderId="1" xfId="75" applyNumberFormat="1" applyFont="1" applyFill="1" applyBorder="1" applyAlignment="1" applyProtection="1">
      <alignment horizontal="center" vertical="center"/>
      <protection locked="0"/>
    </xf>
    <xf numFmtId="0" fontId="25" fillId="2" borderId="1" xfId="75" applyNumberFormat="1" applyFont="1" applyFill="1" applyBorder="1" applyAlignment="1" applyProtection="1">
      <alignment horizontal="center" vertical="center" wrapText="1"/>
      <protection locked="0"/>
    </xf>
    <xf numFmtId="181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5" borderId="7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181" fontId="25" fillId="2" borderId="1" xfId="0" applyNumberFormat="1" applyFont="1" applyFill="1" applyBorder="1" applyAlignment="1">
      <alignment horizontal="center" vertical="center"/>
    </xf>
    <xf numFmtId="181" fontId="25" fillId="2" borderId="1" xfId="1" applyNumberFormat="1" applyFont="1" applyFill="1" applyBorder="1" applyAlignment="1">
      <alignment horizontal="center" vertical="center"/>
    </xf>
    <xf numFmtId="181" fontId="25" fillId="2" borderId="1" xfId="0" applyNumberFormat="1" applyFont="1" applyFill="1" applyBorder="1" applyAlignment="1">
      <alignment horizontal="center" vertical="center" wrapText="1"/>
    </xf>
  </cellXfs>
  <cellStyles count="76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Normal_test q4_4" xfId="75" xr:uid="{A8657598-484C-492C-82EC-80BE23D5F188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I3" sqref="I3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11.90625" bestFit="1" customWidth="1"/>
    <col min="5" max="5" width="14.26953125" customWidth="1"/>
    <col min="6" max="6" width="11.453125" customWidth="1"/>
    <col min="7" max="7" width="11.6328125" customWidth="1"/>
    <col min="8" max="8" width="11.26953125" customWidth="1"/>
  </cols>
  <sheetData>
    <row r="1" spans="1:9">
      <c r="A1" s="1"/>
      <c r="B1" s="1"/>
      <c r="C1" s="1"/>
    </row>
    <row r="2" spans="1:9" ht="14.5">
      <c r="A2" s="2" t="s">
        <v>1</v>
      </c>
      <c r="B2" s="3"/>
      <c r="C2" s="4"/>
    </row>
    <row r="3" spans="1:9">
      <c r="A3" s="21" t="s">
        <v>67</v>
      </c>
      <c r="B3" s="22"/>
      <c r="C3" s="23"/>
    </row>
    <row r="4" spans="1:9">
      <c r="A4" s="24" t="s">
        <v>68</v>
      </c>
      <c r="B4" s="25"/>
      <c r="C4" s="26"/>
    </row>
    <row r="6" spans="1:9" ht="39">
      <c r="A6" s="5" t="s">
        <v>2</v>
      </c>
      <c r="B6" s="5" t="s">
        <v>3</v>
      </c>
      <c r="C6" s="5" t="s">
        <v>4</v>
      </c>
      <c r="D6" s="7" t="s">
        <v>5</v>
      </c>
      <c r="E6" s="7" t="s">
        <v>6</v>
      </c>
      <c r="F6" s="8" t="s">
        <v>7</v>
      </c>
      <c r="G6" s="7" t="s">
        <v>8</v>
      </c>
      <c r="H6" s="5" t="s">
        <v>9</v>
      </c>
    </row>
    <row r="7" spans="1:9">
      <c r="A7" s="6" t="s">
        <v>10</v>
      </c>
      <c r="B7" s="6">
        <f>H35/1000</f>
        <v>12.24</v>
      </c>
      <c r="C7" s="6" t="s">
        <v>26</v>
      </c>
      <c r="D7" s="32" t="s">
        <v>19</v>
      </c>
      <c r="E7" s="15" t="s">
        <v>0</v>
      </c>
      <c r="F7" s="15" t="s">
        <v>22</v>
      </c>
      <c r="G7" s="16">
        <v>93.45</v>
      </c>
      <c r="H7" s="12">
        <v>32.707500000000003</v>
      </c>
      <c r="I7" s="14"/>
    </row>
    <row r="8" spans="1:9">
      <c r="A8" s="27"/>
      <c r="B8" s="27"/>
      <c r="C8" s="28"/>
      <c r="D8" s="32"/>
      <c r="E8" s="15" t="s">
        <v>32</v>
      </c>
      <c r="F8" s="15" t="s">
        <v>53</v>
      </c>
      <c r="G8" s="16">
        <v>3.5000000000000004</v>
      </c>
      <c r="H8" s="12">
        <v>1.2250000000000001</v>
      </c>
      <c r="I8" s="14"/>
    </row>
    <row r="9" spans="1:9">
      <c r="A9" s="29"/>
      <c r="B9" s="29"/>
      <c r="C9" s="30"/>
      <c r="D9" s="32"/>
      <c r="E9" s="15" t="s">
        <v>33</v>
      </c>
      <c r="F9" s="15" t="s">
        <v>25</v>
      </c>
      <c r="G9" s="16">
        <v>2.4</v>
      </c>
      <c r="H9" s="12">
        <v>0.84</v>
      </c>
      <c r="I9" s="14"/>
    </row>
    <row r="10" spans="1:9">
      <c r="A10" s="29"/>
      <c r="B10" s="29"/>
      <c r="C10" s="30"/>
      <c r="D10" s="32"/>
      <c r="E10" s="15" t="s">
        <v>34</v>
      </c>
      <c r="F10" s="15" t="s">
        <v>54</v>
      </c>
      <c r="G10" s="16">
        <v>0.5</v>
      </c>
      <c r="H10" s="12">
        <v>0.17500000000000002</v>
      </c>
      <c r="I10" s="14"/>
    </row>
    <row r="11" spans="1:9">
      <c r="A11" s="29"/>
      <c r="B11" s="29"/>
      <c r="C11" s="30"/>
      <c r="D11" s="32"/>
      <c r="E11" s="15" t="s">
        <v>35</v>
      </c>
      <c r="F11" s="15" t="s">
        <v>55</v>
      </c>
      <c r="G11" s="16">
        <v>0.03</v>
      </c>
      <c r="H11" s="12">
        <v>1.0499999999999999E-2</v>
      </c>
      <c r="I11" s="14"/>
    </row>
    <row r="12" spans="1:9">
      <c r="A12" s="29"/>
      <c r="B12" s="29"/>
      <c r="C12" s="30"/>
      <c r="D12" s="32"/>
      <c r="E12" s="15" t="s">
        <v>36</v>
      </c>
      <c r="F12" s="15" t="s">
        <v>23</v>
      </c>
      <c r="G12" s="16">
        <v>6.9999999999999993E-2</v>
      </c>
      <c r="H12" s="12">
        <v>2.4500000000000001E-2</v>
      </c>
      <c r="I12" s="14"/>
    </row>
    <row r="13" spans="1:9">
      <c r="A13" s="29"/>
      <c r="B13" s="29"/>
      <c r="C13" s="30"/>
      <c r="D13" s="32"/>
      <c r="E13" s="15" t="s">
        <v>12</v>
      </c>
      <c r="F13" s="15" t="s">
        <v>13</v>
      </c>
      <c r="G13" s="16">
        <v>0.05</v>
      </c>
      <c r="H13" s="12">
        <v>1.7500000000000002E-2</v>
      </c>
      <c r="I13" s="14"/>
    </row>
    <row r="14" spans="1:9">
      <c r="A14" s="29"/>
      <c r="B14" s="29"/>
      <c r="C14" s="30"/>
      <c r="D14" s="33" t="s">
        <v>27</v>
      </c>
      <c r="E14" s="17" t="s">
        <v>37</v>
      </c>
      <c r="F14" s="18" t="s">
        <v>24</v>
      </c>
      <c r="G14" s="16">
        <v>99.95</v>
      </c>
      <c r="H14" s="12">
        <v>896.55150000000003</v>
      </c>
      <c r="I14" s="14"/>
    </row>
    <row r="15" spans="1:9">
      <c r="A15" s="29"/>
      <c r="B15" s="29"/>
      <c r="C15" s="30"/>
      <c r="D15" s="33"/>
      <c r="E15" s="15" t="s">
        <v>12</v>
      </c>
      <c r="F15" s="15" t="s">
        <v>13</v>
      </c>
      <c r="G15" s="16">
        <v>0.05</v>
      </c>
      <c r="H15" s="12">
        <v>0.44850000000000001</v>
      </c>
      <c r="I15" s="14"/>
    </row>
    <row r="16" spans="1:9">
      <c r="A16" s="29"/>
      <c r="B16" s="29"/>
      <c r="C16" s="30"/>
      <c r="D16" s="19" t="s">
        <v>20</v>
      </c>
      <c r="E16" s="15" t="s">
        <v>38</v>
      </c>
      <c r="F16" s="15" t="s">
        <v>56</v>
      </c>
      <c r="G16" s="16">
        <v>100</v>
      </c>
      <c r="H16" s="12">
        <v>43</v>
      </c>
      <c r="I16" s="14"/>
    </row>
    <row r="17" spans="1:9">
      <c r="A17" s="29"/>
      <c r="B17" s="29"/>
      <c r="C17" s="30"/>
      <c r="D17" s="33" t="s">
        <v>28</v>
      </c>
      <c r="E17" s="17" t="s">
        <v>15</v>
      </c>
      <c r="F17" s="18" t="s">
        <v>16</v>
      </c>
      <c r="G17" s="16">
        <v>62.5</v>
      </c>
      <c r="H17" s="12">
        <v>875</v>
      </c>
      <c r="I17" s="14"/>
    </row>
    <row r="18" spans="1:9">
      <c r="A18" s="29"/>
      <c r="B18" s="29"/>
      <c r="C18" s="30"/>
      <c r="D18" s="33"/>
      <c r="E18" s="17" t="s">
        <v>17</v>
      </c>
      <c r="F18" s="18" t="s">
        <v>18</v>
      </c>
      <c r="G18" s="16">
        <v>37</v>
      </c>
      <c r="H18" s="12">
        <v>518</v>
      </c>
      <c r="I18" s="14"/>
    </row>
    <row r="19" spans="1:9">
      <c r="A19" s="29"/>
      <c r="B19" s="29"/>
      <c r="C19" s="30"/>
      <c r="D19" s="33"/>
      <c r="E19" s="15" t="s">
        <v>12</v>
      </c>
      <c r="F19" s="15" t="s">
        <v>13</v>
      </c>
      <c r="G19" s="16">
        <v>0.5</v>
      </c>
      <c r="H19" s="12">
        <v>7</v>
      </c>
      <c r="I19" s="14"/>
    </row>
    <row r="20" spans="1:9">
      <c r="A20" s="29"/>
      <c r="B20" s="29"/>
      <c r="C20" s="30"/>
      <c r="D20" s="31" t="s">
        <v>29</v>
      </c>
      <c r="E20" s="17" t="s">
        <v>39</v>
      </c>
      <c r="F20" s="18" t="s">
        <v>53</v>
      </c>
      <c r="G20" s="16">
        <v>92.5</v>
      </c>
      <c r="H20" s="12">
        <v>185</v>
      </c>
      <c r="I20" s="14"/>
    </row>
    <row r="21" spans="1:9" ht="14" customHeight="1">
      <c r="A21" s="29"/>
      <c r="B21" s="29"/>
      <c r="C21" s="30"/>
      <c r="D21" s="31"/>
      <c r="E21" s="17" t="s">
        <v>21</v>
      </c>
      <c r="F21" s="18" t="s">
        <v>57</v>
      </c>
      <c r="G21" s="16">
        <v>5</v>
      </c>
      <c r="H21" s="12">
        <v>10</v>
      </c>
      <c r="I21" s="14"/>
    </row>
    <row r="22" spans="1:9">
      <c r="A22" s="29"/>
      <c r="B22" s="29"/>
      <c r="C22" s="30"/>
      <c r="D22" s="31"/>
      <c r="E22" s="17" t="s">
        <v>40</v>
      </c>
      <c r="F22" s="18" t="s">
        <v>14</v>
      </c>
      <c r="G22" s="16">
        <v>2.5</v>
      </c>
      <c r="H22" s="12">
        <v>5</v>
      </c>
      <c r="I22" s="14"/>
    </row>
    <row r="23" spans="1:9">
      <c r="A23" s="29"/>
      <c r="B23" s="29"/>
      <c r="C23" s="30"/>
      <c r="D23" s="31" t="s">
        <v>30</v>
      </c>
      <c r="E23" s="20" t="s">
        <v>41</v>
      </c>
      <c r="F23" s="13" t="s">
        <v>25</v>
      </c>
      <c r="G23" s="16">
        <v>27</v>
      </c>
      <c r="H23" s="12">
        <v>935.55000000000007</v>
      </c>
      <c r="I23" s="14"/>
    </row>
    <row r="24" spans="1:9" ht="26">
      <c r="A24" s="29"/>
      <c r="B24" s="29"/>
      <c r="C24" s="30"/>
      <c r="D24" s="31"/>
      <c r="E24" s="20" t="s">
        <v>42</v>
      </c>
      <c r="F24" s="13" t="s">
        <v>58</v>
      </c>
      <c r="G24" s="16">
        <v>20</v>
      </c>
      <c r="H24" s="12">
        <v>693</v>
      </c>
      <c r="I24" s="14"/>
    </row>
    <row r="25" spans="1:9">
      <c r="A25" s="29"/>
      <c r="B25" s="29"/>
      <c r="C25" s="30"/>
      <c r="D25" s="31"/>
      <c r="E25" s="20" t="s">
        <v>43</v>
      </c>
      <c r="F25" s="13" t="s">
        <v>59</v>
      </c>
      <c r="G25" s="16">
        <v>20</v>
      </c>
      <c r="H25" s="12">
        <v>693</v>
      </c>
      <c r="I25" s="14"/>
    </row>
    <row r="26" spans="1:9" ht="26">
      <c r="A26" s="29"/>
      <c r="B26" s="29"/>
      <c r="C26" s="30"/>
      <c r="D26" s="31"/>
      <c r="E26" s="20" t="s">
        <v>44</v>
      </c>
      <c r="F26" s="13" t="s">
        <v>60</v>
      </c>
      <c r="G26" s="16">
        <v>20</v>
      </c>
      <c r="H26" s="12">
        <v>693</v>
      </c>
      <c r="I26" s="14"/>
    </row>
    <row r="27" spans="1:9" ht="26">
      <c r="A27" s="29"/>
      <c r="B27" s="29"/>
      <c r="C27" s="30"/>
      <c r="D27" s="31"/>
      <c r="E27" s="20" t="s">
        <v>45</v>
      </c>
      <c r="F27" s="13" t="s">
        <v>13</v>
      </c>
      <c r="G27" s="16">
        <v>8</v>
      </c>
      <c r="H27" s="12">
        <v>277.2</v>
      </c>
      <c r="I27" s="14"/>
    </row>
    <row r="28" spans="1:9" ht="91">
      <c r="A28" s="29"/>
      <c r="B28" s="29"/>
      <c r="C28" s="30"/>
      <c r="D28" s="31"/>
      <c r="E28" s="20" t="s">
        <v>46</v>
      </c>
      <c r="F28" s="13" t="s">
        <v>61</v>
      </c>
      <c r="G28" s="16">
        <v>3</v>
      </c>
      <c r="H28" s="12">
        <v>103.95</v>
      </c>
      <c r="I28" s="14"/>
    </row>
    <row r="29" spans="1:9">
      <c r="A29" s="29"/>
      <c r="B29" s="29"/>
      <c r="C29" s="30"/>
      <c r="D29" s="31"/>
      <c r="E29" s="20" t="s">
        <v>47</v>
      </c>
      <c r="F29" s="13" t="s">
        <v>13</v>
      </c>
      <c r="G29" s="16">
        <v>2</v>
      </c>
      <c r="H29" s="12">
        <v>69.3</v>
      </c>
      <c r="I29" s="14"/>
    </row>
    <row r="30" spans="1:9">
      <c r="A30" s="29"/>
      <c r="B30" s="29"/>
      <c r="C30" s="30"/>
      <c r="D30" s="31" t="s">
        <v>31</v>
      </c>
      <c r="E30" s="20" t="s">
        <v>48</v>
      </c>
      <c r="F30" s="13" t="s">
        <v>62</v>
      </c>
      <c r="G30" s="16">
        <v>60</v>
      </c>
      <c r="H30" s="12">
        <v>3720</v>
      </c>
      <c r="I30" s="14"/>
    </row>
    <row r="31" spans="1:9">
      <c r="A31" s="29"/>
      <c r="B31" s="29"/>
      <c r="C31" s="30"/>
      <c r="D31" s="31"/>
      <c r="E31" s="20" t="s">
        <v>49</v>
      </c>
      <c r="F31" s="13" t="s">
        <v>63</v>
      </c>
      <c r="G31" s="16">
        <v>15</v>
      </c>
      <c r="H31" s="12">
        <v>930</v>
      </c>
      <c r="I31" s="14"/>
    </row>
    <row r="32" spans="1:9">
      <c r="A32" s="29"/>
      <c r="B32" s="29"/>
      <c r="C32" s="30"/>
      <c r="D32" s="31"/>
      <c r="E32" s="20" t="s">
        <v>50</v>
      </c>
      <c r="F32" s="13" t="s">
        <v>64</v>
      </c>
      <c r="G32" s="16">
        <v>5</v>
      </c>
      <c r="H32" s="12">
        <v>310</v>
      </c>
      <c r="I32" s="14"/>
    </row>
    <row r="33" spans="1:9">
      <c r="A33" s="29"/>
      <c r="B33" s="29"/>
      <c r="C33" s="30"/>
      <c r="D33" s="31"/>
      <c r="E33" s="20" t="s">
        <v>51</v>
      </c>
      <c r="F33" s="13" t="s">
        <v>65</v>
      </c>
      <c r="G33" s="16">
        <v>18</v>
      </c>
      <c r="H33" s="12">
        <v>1116</v>
      </c>
      <c r="I33" s="14"/>
    </row>
    <row r="34" spans="1:9">
      <c r="A34" s="29"/>
      <c r="B34" s="29"/>
      <c r="C34" s="30"/>
      <c r="D34" s="31"/>
      <c r="E34" s="20" t="s">
        <v>52</v>
      </c>
      <c r="F34" s="13" t="s">
        <v>66</v>
      </c>
      <c r="G34" s="16">
        <v>2</v>
      </c>
      <c r="H34" s="12">
        <v>124</v>
      </c>
      <c r="I34" s="14"/>
    </row>
    <row r="35" spans="1:9" ht="15">
      <c r="A35" s="29"/>
      <c r="B35" s="29"/>
      <c r="C35" s="30"/>
      <c r="D35" s="9"/>
      <c r="E35" s="9"/>
      <c r="F35" s="9"/>
      <c r="G35" s="10" t="s">
        <v>11</v>
      </c>
      <c r="H35" s="11">
        <f>SUM(H7:H34)</f>
        <v>12240</v>
      </c>
    </row>
  </sheetData>
  <sheetProtection password="C663" sheet="1" objects="1" scenarios="1"/>
  <protectedRanges>
    <protectedRange sqref="E21:E29" name="Material Data_1_1_1_1_1_1_1"/>
    <protectedRange sqref="E30:E34" name="Material Data_1_1_1_1_1_1_1_1_1"/>
  </protectedRanges>
  <mergeCells count="9">
    <mergeCell ref="A3:C3"/>
    <mergeCell ref="A4:C4"/>
    <mergeCell ref="A8:C35"/>
    <mergeCell ref="D30:D34"/>
    <mergeCell ref="D7:D13"/>
    <mergeCell ref="D14:D15"/>
    <mergeCell ref="D17:D19"/>
    <mergeCell ref="D20:D22"/>
    <mergeCell ref="D23:D29"/>
  </mergeCells>
  <phoneticPr fontId="5" type="noConversion"/>
  <dataValidations count="2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23:E34" xr:uid="{1096747F-75F9-4AB2-B227-778888EBCB2F}">
      <formula1>AND(ISERR(SEARCH("  ",E23)),ISERR(SEARCH(CHAR(10),E23)),ISERR(SEARCH("  ",E23)), LEFT(E23)&lt;&gt;" ",RIGHT(E23)&lt;&gt;" ")</formula1>
    </dataValidation>
    <dataValidation type="custom" allowBlank="1" showInputMessage="1" showErrorMessage="1" errorTitle="Invalid entry" error="Max 13 characers, only numbers and hyphens are allowed." prompt="Max 13 characters, numbers and hyphens only." sqref="F20:F22" xr:uid="{5AB46EBC-7948-4B3D-85AF-47592F3C2584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2024-06-13T00:50:34Z</dcterms:modified>
</cp:coreProperties>
</file>