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2A05AA89-6D9E-456F-A8B0-C170F4315ABE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27" i="7" l="1"/>
  <c r="B7" i="7" s="1"/>
</calcChain>
</file>

<file path=xl/sharedStrings.xml><?xml version="1.0" encoding="utf-8"?>
<sst xmlns="http://schemas.openxmlformats.org/spreadsheetml/2006/main" count="59" uniqueCount="48">
  <si>
    <t>7440-21-3</t>
  </si>
  <si>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</si>
  <si>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</si>
  <si>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</si>
  <si>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</si>
  <si>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</si>
  <si>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</si>
  <si>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</si>
  <si>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</si>
  <si>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</si>
  <si>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</si>
  <si>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</si>
  <si>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</si>
  <si>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7440-50-8</t>
  </si>
  <si>
    <t>Cu</t>
  </si>
  <si>
    <t>Epoxy</t>
  </si>
  <si>
    <t>7440-22-4</t>
  </si>
  <si>
    <t>Ni</t>
  </si>
  <si>
    <t>7440-02-0</t>
  </si>
  <si>
    <t>Mg</t>
  </si>
  <si>
    <t>7439-95-4</t>
  </si>
  <si>
    <t>Trade Secret</t>
  </si>
  <si>
    <t>60676-86-0</t>
  </si>
  <si>
    <t>1333-86-4</t>
  </si>
  <si>
    <t>DFN1610-2</t>
    <phoneticPr fontId="5" type="noConversion"/>
  </si>
  <si>
    <t>chip</t>
  </si>
  <si>
    <t>Wire</t>
  </si>
  <si>
    <t>Lead frame</t>
  </si>
  <si>
    <t>Compound</t>
  </si>
  <si>
    <t>Al</t>
  </si>
  <si>
    <t>7429-90-5</t>
  </si>
  <si>
    <t>Pd</t>
  </si>
  <si>
    <t>Others</t>
  </si>
  <si>
    <t>/</t>
  </si>
  <si>
    <t>Au</t>
  </si>
  <si>
    <t>7440-57-5</t>
  </si>
  <si>
    <t>7631-86-9</t>
  </si>
  <si>
    <t>silver</t>
    <phoneticPr fontId="5" type="noConversion"/>
  </si>
  <si>
    <t>Epoxy Resin</t>
    <phoneticPr fontId="5" type="noConversion"/>
  </si>
  <si>
    <t>Phenol Resin</t>
    <phoneticPr fontId="2" type="noConversion"/>
  </si>
  <si>
    <t>Silica(Amorphous) A</t>
    <phoneticPr fontId="2" type="noConversion"/>
  </si>
  <si>
    <t xml:space="preserve">Silica(Amorphous) B </t>
    <phoneticPr fontId="2" type="noConversion"/>
  </si>
  <si>
    <t>Carbon Black</t>
    <phoneticPr fontId="2" type="noConversion"/>
  </si>
  <si>
    <t>Curing agent</t>
  </si>
  <si>
    <t>Contact name:Daisy Wang</t>
    <phoneticPr fontId="21" type="noConversion"/>
  </si>
  <si>
    <t>Email address:Daisy Wang@mccsemi.com</t>
    <phoneticPr fontId="5" type="noConversion"/>
  </si>
  <si>
    <t>Pd</t>
    <phoneticPr fontId="5" type="noConversion"/>
  </si>
  <si>
    <t>7440-05-3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</si>
</sst>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_);\(0.000000\)"/>
    <numFmt numFmtId="177" formatCode="0.0%"/>
    <numFmt numFmtId="178" formatCode="&quot;$&quot;#,##0.00"/>
    <numFmt numFmtId="179" formatCode="0.00_)"/>
  </numFmts>
  <fonts count="2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0"/>
      <name val="Helv"/>
    </font>
    <font>
      <sz val="12"/>
      <color indexed="8"/>
      <name val="新細明體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9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3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4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4" fillId="0" borderId="0"/>
    <xf numFmtId="0" fontId="23" fillId="0" borderId="0"/>
    <xf numFmtId="0" fontId="4" fillId="0" borderId="0"/>
    <xf numFmtId="0" fontId="16" fillId="0" borderId="0" applyNumberFormat="0" applyFill="0" applyBorder="0" applyAlignment="0" applyProtection="0"/>
    <xf numFmtId="0" fontId="24" fillId="0" borderId="0"/>
  </cellStyleXfs>
  <cellXfs count="41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75" applyFont="1" applyFill="1" applyBorder="1" applyAlignment="1">
      <alignment horizontal="center" vertical="center"/>
    </xf>
    <xf numFmtId="0" fontId="26" fillId="0" borderId="1" xfId="76" applyFont="1" applyFill="1" applyBorder="1" applyAlignment="1" applyProtection="1">
      <alignment horizontal="center" vertical="center"/>
      <protection locked="0"/>
    </xf>
    <xf numFmtId="0" fontId="26" fillId="0" borderId="4" xfId="76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7" fillId="2" borderId="6" xfId="76" applyFont="1" applyFill="1" applyBorder="1" applyAlignment="1" applyProtection="1">
      <alignment horizontal="center" vertical="center"/>
      <protection locked="0"/>
    </xf>
    <xf numFmtId="0" fontId="25" fillId="2" borderId="1" xfId="77" applyFont="1" applyFill="1" applyBorder="1" applyAlignment="1">
      <alignment horizontal="center" vertical="center" shrinkToFit="1"/>
    </xf>
    <xf numFmtId="0" fontId="26" fillId="2" borderId="1" xfId="76" applyFont="1" applyFill="1" applyBorder="1" applyAlignment="1" applyProtection="1">
      <alignment horizontal="center" vertical="center"/>
      <protection locked="0"/>
    </xf>
    <xf numFmtId="0" fontId="25" fillId="0" borderId="1" xfId="2" applyFont="1" applyFill="1" applyBorder="1" applyAlignment="1" applyProtection="1">
      <alignment horizontal="center" vertical="center" wrapText="1"/>
      <protection locked="0"/>
    </xf>
    <xf numFmtId="10" fontId="25" fillId="0" borderId="1" xfId="78" applyNumberFormat="1" applyFont="1" applyFill="1" applyBorder="1" applyAlignment="1">
      <alignment horizontal="center" vertical="center" wrapText="1"/>
    </xf>
    <xf numFmtId="0" fontId="22" fillId="0" borderId="1" xfId="0" applyFont="1" applyBorder="1"/>
    <xf numFmtId="0" fontId="22" fillId="5" borderId="1" xfId="0" applyFont="1" applyFill="1" applyBorder="1"/>
    <xf numFmtId="2" fontId="22" fillId="5" borderId="1" xfId="0" applyNumberFormat="1" applyFont="1" applyFill="1" applyBorder="1" applyAlignment="1">
      <alignment horizontal="center" vertical="center"/>
    </xf>
    <xf numFmtId="14" fontId="25" fillId="2" borderId="1" xfId="77" quotePrefix="1" applyNumberFormat="1" applyFont="1" applyFill="1" applyBorder="1" applyAlignment="1">
      <alignment horizontal="center" vertical="center" shrinkToFit="1"/>
    </xf>
    <xf numFmtId="0" fontId="25" fillId="0" borderId="13" xfId="75" applyFont="1" applyFill="1" applyBorder="1" applyAlignment="1">
      <alignment horizontal="center" vertical="center"/>
    </xf>
    <xf numFmtId="0" fontId="25" fillId="0" borderId="14" xfId="75" applyFont="1" applyFill="1" applyBorder="1" applyAlignment="1">
      <alignment horizontal="center" vertical="center"/>
    </xf>
    <xf numFmtId="0" fontId="25" fillId="0" borderId="1" xfId="74" applyNumberFormat="1" applyFont="1" applyFill="1" applyBorder="1" applyAlignment="1">
      <alignment horizontal="center" vertical="center" wrapText="1"/>
    </xf>
    <xf numFmtId="0" fontId="25" fillId="2" borderId="1" xfId="74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5" borderId="7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5" fillId="0" borderId="13" xfId="74" applyFont="1" applyFill="1" applyBorder="1" applyAlignment="1">
      <alignment horizontal="center" vertical="center" wrapText="1"/>
    </xf>
    <xf numFmtId="0" fontId="25" fillId="0" borderId="14" xfId="74" applyFont="1" applyFill="1" applyBorder="1" applyAlignment="1">
      <alignment horizontal="center" vertical="center" wrapText="1"/>
    </xf>
    <xf numFmtId="0" fontId="25" fillId="0" borderId="1" xfId="74" applyFont="1" applyFill="1" applyBorder="1" applyAlignment="1">
      <alignment horizontal="center" vertical="center" wrapText="1"/>
    </xf>
    <xf numFmtId="0" fontId="25" fillId="2" borderId="1" xfId="74" applyFont="1" applyFill="1" applyBorder="1" applyAlignment="1">
      <alignment horizontal="center" vertical="center" wrapText="1"/>
    </xf>
  </cellXfs>
  <cellStyles count="79">
    <cellStyle name="_ET_STYLE_NoName_00_" xfId="5" xr:uid="{00000000-0005-0000-0000-000000000000}"/>
    <cellStyle name="_ET_STYLE_NoName_00_ 3" xfId="6" xr:uid="{00000000-0005-0000-0000-000001000000}"/>
    <cellStyle name="0,0_x000d__x000a_NA_x000d__x000a_" xfId="73" xr:uid="{1C2B71D2-747A-4491-8CAC-D43CFA133F43}"/>
    <cellStyle name="19990216" xfId="77" xr:uid="{913BC045-FC44-417B-8ACA-7DCBACE1A672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~5730945_new format_PBGA" xfId="76" xr:uid="{95B34AE4-991A-48AD-807C-A3E1ECC1E2FC}"/>
    <cellStyle name="Percent [2]" xfId="18" xr:uid="{00000000-0005-0000-0000-00000F000000}"/>
    <cellStyle name="PrePop Currency (0)" xfId="19" xr:uid="{00000000-0005-0000-0000-000010000000}"/>
    <cellStyle name="Text Indent A" xfId="20" xr:uid="{00000000-0005-0000-0000-000011000000}"/>
    <cellStyle name="Text Indent B" xfId="21" xr:uid="{00000000-0005-0000-0000-000012000000}"/>
    <cellStyle name="_GPP" xfId="22" xr:uid="{00000000-0005-0000-0000-000013000000}"/>
    <cellStyle name="百分比 2" xfId="23" xr:uid="{00000000-0005-0000-0000-000014000000}"/>
    <cellStyle name="百分比 2 2" xfId="24" xr:uid="{00000000-0005-0000-0000-000015000000}"/>
    <cellStyle name="百分比 2 2 2" xfId="25" xr:uid="{00000000-0005-0000-0000-000016000000}"/>
    <cellStyle name="百分比 3" xfId="26" xr:uid="{00000000-0005-0000-0000-000017000000}"/>
    <cellStyle name="百分比 4" xfId="27" xr:uid="{00000000-0005-0000-0000-000018000000}"/>
    <cellStyle name="百分比 8" xfId="28" xr:uid="{00000000-0005-0000-0000-000019000000}"/>
    <cellStyle name="標準_Bom_CE仕向(ADD)" xfId="29" xr:uid="{00000000-0005-0000-0000-00001A000000}"/>
    <cellStyle name="常规" xfId="0" builtinId="0"/>
    <cellStyle name="常规 10" xfId="1" xr:uid="{00000000-0005-0000-0000-00001C000000}"/>
    <cellStyle name="常规 10 2" xfId="30" xr:uid="{00000000-0005-0000-0000-00001D000000}"/>
    <cellStyle name="常规 11" xfId="31" xr:uid="{00000000-0005-0000-0000-00001E000000}"/>
    <cellStyle name="常规 11 2" xfId="32" xr:uid="{00000000-0005-0000-0000-00001F000000}"/>
    <cellStyle name="常规 11 3" xfId="33" xr:uid="{00000000-0005-0000-0000-000020000000}"/>
    <cellStyle name="常规 12" xfId="34" xr:uid="{00000000-0005-0000-0000-000021000000}"/>
    <cellStyle name="常规 12 2" xfId="35" xr:uid="{00000000-0005-0000-0000-000022000000}"/>
    <cellStyle name="常规 13" xfId="36" xr:uid="{00000000-0005-0000-0000-000023000000}"/>
    <cellStyle name="常规 13 2" xfId="37" xr:uid="{00000000-0005-0000-0000-000024000000}"/>
    <cellStyle name="常规 14" xfId="38" xr:uid="{00000000-0005-0000-0000-000025000000}"/>
    <cellStyle name="常规 15" xfId="39" xr:uid="{00000000-0005-0000-0000-000026000000}"/>
    <cellStyle name="常规 2" xfId="2" xr:uid="{00000000-0005-0000-0000-000027000000}"/>
    <cellStyle name="常规 2 13" xfId="3" xr:uid="{00000000-0005-0000-0000-000028000000}"/>
    <cellStyle name="常规 2 13 2" xfId="40" xr:uid="{00000000-0005-0000-0000-000029000000}"/>
    <cellStyle name="常规 2 2" xfId="41" xr:uid="{00000000-0005-0000-0000-00002A000000}"/>
    <cellStyle name="常规 2 2 2" xfId="42" xr:uid="{00000000-0005-0000-0000-00002B000000}"/>
    <cellStyle name="常规 2 2 2 2" xfId="43" xr:uid="{00000000-0005-0000-0000-00002C000000}"/>
    <cellStyle name="常规 2 3" xfId="44" xr:uid="{00000000-0005-0000-0000-00002D000000}"/>
    <cellStyle name="常规 2 3 2" xfId="45" xr:uid="{00000000-0005-0000-0000-00002E000000}"/>
    <cellStyle name="常规 2 4" xfId="46" xr:uid="{00000000-0005-0000-0000-00002F000000}"/>
    <cellStyle name="常规 2 5" xfId="47" xr:uid="{00000000-0005-0000-0000-000030000000}"/>
    <cellStyle name="常规 2 6" xfId="48" xr:uid="{00000000-0005-0000-0000-000031000000}"/>
    <cellStyle name="常规 2 7" xfId="49" xr:uid="{00000000-0005-0000-0000-000032000000}"/>
    <cellStyle name="常规 3" xfId="50" xr:uid="{00000000-0005-0000-0000-000033000000}"/>
    <cellStyle name="常规 3 2" xfId="51" xr:uid="{00000000-0005-0000-0000-000034000000}"/>
    <cellStyle name="常规 3 2 2" xfId="52" xr:uid="{00000000-0005-0000-0000-000035000000}"/>
    <cellStyle name="常规 3 3" xfId="53" xr:uid="{00000000-0005-0000-0000-000036000000}"/>
    <cellStyle name="常规 3 4" xfId="54" xr:uid="{00000000-0005-0000-0000-000037000000}"/>
    <cellStyle name="常规 3 5" xfId="55" xr:uid="{00000000-0005-0000-0000-000038000000}"/>
    <cellStyle name="常规 4" xfId="56" xr:uid="{00000000-0005-0000-0000-000039000000}"/>
    <cellStyle name="常规 4 2" xfId="57" xr:uid="{00000000-0005-0000-0000-00003A000000}"/>
    <cellStyle name="常规 4 3" xfId="58" xr:uid="{00000000-0005-0000-0000-00003B000000}"/>
    <cellStyle name="常规 4 4" xfId="59" xr:uid="{00000000-0005-0000-0000-00003C000000}"/>
    <cellStyle name="常规 4 7" xfId="78" xr:uid="{DB2B82B5-F57B-467E-A768-DA565AC6A333}"/>
    <cellStyle name="常规 5" xfId="60" xr:uid="{00000000-0005-0000-0000-00003D000000}"/>
    <cellStyle name="常规 5 2" xfId="61" xr:uid="{00000000-0005-0000-0000-00003E000000}"/>
    <cellStyle name="常规 6" xfId="4" xr:uid="{00000000-0005-0000-0000-00003F000000}"/>
    <cellStyle name="常规 6 2" xfId="62" xr:uid="{00000000-0005-0000-0000-000040000000}"/>
    <cellStyle name="常规 7" xfId="63" xr:uid="{00000000-0005-0000-0000-000041000000}"/>
    <cellStyle name="常规 7 2" xfId="64" xr:uid="{00000000-0005-0000-0000-000042000000}"/>
    <cellStyle name="常规 8" xfId="65" xr:uid="{00000000-0005-0000-0000-000043000000}"/>
    <cellStyle name="常规 9" xfId="66" xr:uid="{00000000-0005-0000-0000-000044000000}"/>
    <cellStyle name="常规_Sheet1" xfId="74" xr:uid="{53385CC6-085A-4274-8C13-1E598A4E734B}"/>
    <cellStyle name="超链接 2" xfId="67" xr:uid="{00000000-0005-0000-0000-000045000000}"/>
    <cellStyle name="样式 1" xfId="68" xr:uid="{00000000-0005-0000-0000-000046000000}"/>
    <cellStyle name="一般_DO41-GPP" xfId="69" xr:uid="{00000000-0005-0000-0000-000047000000}"/>
    <cellStyle name="一般_Material green data base table for Vender (ZOWIE  智威)-回覆" xfId="75" xr:uid="{DD23B6D3-712E-442E-A5EE-F971C3A15789}"/>
    <cellStyle name="표준 2" xfId="70" xr:uid="{00000000-0005-0000-0000-000048000000}"/>
    <cellStyle name="표준 4" xfId="71" xr:uid="{00000000-0005-0000-0000-000049000000}"/>
    <cellStyle name="표준 5" xfId="72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4" workbookViewId="0">
      <selection activeCell="F13" sqref="F13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4" width="13" customWidth="1"/>
    <col min="5" max="5" width="16.81640625" customWidth="1"/>
    <col min="6" max="6" width="14.81640625" customWidth="1"/>
    <col min="7" max="7" width="14.1796875" customWidth="1"/>
    <col min="8" max="8" width="13.1796875" customWidth="1"/>
  </cols>
  <sheetData>
    <row r="1" spans="1:8">
      <c r="A1" s="1"/>
      <c r="B1" s="1"/>
      <c r="C1" s="1"/>
    </row>
    <row r="2" spans="1:8" ht="14.5">
      <c r="A2" s="2" t="s">
        <v>2</v>
      </c>
      <c r="B2" s="3"/>
      <c r="C2" s="4"/>
    </row>
    <row r="3" spans="1:8">
      <c r="A3" s="27" t="s">
        <v>44</v>
      </c>
      <c r="B3" s="28"/>
      <c r="C3" s="29"/>
    </row>
    <row r="4" spans="1:8">
      <c r="A4" s="30" t="s">
        <v>45</v>
      </c>
      <c r="B4" s="31"/>
      <c r="C4" s="32"/>
    </row>
    <row r="6" spans="1:8" ht="39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</row>
    <row r="7" spans="1:8">
      <c r="A7" s="7" t="s">
        <v>11</v>
      </c>
      <c r="B7" s="7">
        <f>H27/1000</f>
        <v>2.8899999999999998E-3</v>
      </c>
      <c r="C7" s="7" t="s">
        <v>24</v>
      </c>
      <c r="D7" s="37" t="s">
        <v>25</v>
      </c>
      <c r="E7" s="10" t="s">
        <v>1</v>
      </c>
      <c r="F7" s="11" t="s">
        <v>0</v>
      </c>
      <c r="G7" s="7">
        <v>95.5</v>
      </c>
      <c r="H7" s="23">
        <v>0.20399999999999999</v>
      </c>
    </row>
    <row r="8" spans="1:8">
      <c r="A8" s="33"/>
      <c r="B8" s="33"/>
      <c r="C8" s="34"/>
      <c r="D8" s="38"/>
      <c r="E8" s="10" t="s">
        <v>29</v>
      </c>
      <c r="F8" s="11" t="s">
        <v>30</v>
      </c>
      <c r="G8" s="7">
        <v>4.5</v>
      </c>
      <c r="H8" s="24"/>
    </row>
    <row r="9" spans="1:8">
      <c r="A9" s="35"/>
      <c r="B9" s="35"/>
      <c r="C9" s="36"/>
      <c r="D9" s="39" t="s">
        <v>15</v>
      </c>
      <c r="E9" s="12" t="s">
        <v>37</v>
      </c>
      <c r="F9" s="11" t="s">
        <v>16</v>
      </c>
      <c r="G9" s="7">
        <v>75</v>
      </c>
      <c r="H9" s="25">
        <v>2.5999999999999999E-2</v>
      </c>
    </row>
    <row r="10" spans="1:8">
      <c r="A10" s="35"/>
      <c r="B10" s="35"/>
      <c r="C10" s="36"/>
      <c r="D10" s="39"/>
      <c r="E10" s="12" t="s">
        <v>38</v>
      </c>
      <c r="F10" s="11" t="s">
        <v>21</v>
      </c>
      <c r="G10" s="7">
        <v>22</v>
      </c>
      <c r="H10" s="25"/>
    </row>
    <row r="11" spans="1:8">
      <c r="A11" s="35"/>
      <c r="B11" s="35"/>
      <c r="C11" s="36"/>
      <c r="D11" s="39"/>
      <c r="E11" s="12" t="s">
        <v>43</v>
      </c>
      <c r="F11" s="11" t="s">
        <v>21</v>
      </c>
      <c r="G11" s="7">
        <v>3</v>
      </c>
      <c r="H11" s="25"/>
    </row>
    <row r="12" spans="1:8">
      <c r="A12" s="35"/>
      <c r="B12" s="35"/>
      <c r="C12" s="36"/>
      <c r="D12" s="40" t="s">
        <v>26</v>
      </c>
      <c r="E12" s="14" t="s">
        <v>14</v>
      </c>
      <c r="F12" s="15" t="s">
        <v>13</v>
      </c>
      <c r="G12" s="7">
        <v>95.5</v>
      </c>
      <c r="H12" s="26">
        <v>0.6</v>
      </c>
    </row>
    <row r="13" spans="1:8">
      <c r="A13" s="35"/>
      <c r="B13" s="35"/>
      <c r="C13" s="36"/>
      <c r="D13" s="40"/>
      <c r="E13" s="14" t="s">
        <v>31</v>
      </c>
      <c r="F13" s="22" t="s">
        <v>47</v>
      </c>
      <c r="G13" s="7">
        <v>2.5</v>
      </c>
      <c r="H13" s="26"/>
    </row>
    <row r="14" spans="1:8">
      <c r="A14" s="35"/>
      <c r="B14" s="35"/>
      <c r="C14" s="36"/>
      <c r="D14" s="40"/>
      <c r="E14" s="16" t="s">
        <v>32</v>
      </c>
      <c r="F14" s="15" t="s">
        <v>33</v>
      </c>
      <c r="G14" s="7">
        <v>2</v>
      </c>
      <c r="H14" s="26"/>
    </row>
    <row r="15" spans="1:8">
      <c r="A15" s="35"/>
      <c r="B15" s="35"/>
      <c r="C15" s="36"/>
      <c r="D15" s="39" t="s">
        <v>27</v>
      </c>
      <c r="E15" s="17" t="s">
        <v>14</v>
      </c>
      <c r="F15" s="13" t="s">
        <v>13</v>
      </c>
      <c r="G15" s="7">
        <v>95.07</v>
      </c>
      <c r="H15" s="25">
        <v>0.26</v>
      </c>
    </row>
    <row r="16" spans="1:8">
      <c r="A16" s="35"/>
      <c r="B16" s="35"/>
      <c r="C16" s="36"/>
      <c r="D16" s="39"/>
      <c r="E16" s="17" t="s">
        <v>17</v>
      </c>
      <c r="F16" s="13" t="s">
        <v>18</v>
      </c>
      <c r="G16" s="7">
        <v>3.2</v>
      </c>
      <c r="H16" s="25"/>
    </row>
    <row r="17" spans="1:8">
      <c r="A17" s="35"/>
      <c r="B17" s="35"/>
      <c r="C17" s="36"/>
      <c r="D17" s="39"/>
      <c r="E17" s="17" t="s">
        <v>1</v>
      </c>
      <c r="F17" s="13" t="s">
        <v>0</v>
      </c>
      <c r="G17" s="7">
        <v>0.72499999999999998</v>
      </c>
      <c r="H17" s="25"/>
    </row>
    <row r="18" spans="1:8">
      <c r="A18" s="35"/>
      <c r="B18" s="35"/>
      <c r="C18" s="36"/>
      <c r="D18" s="39"/>
      <c r="E18" s="17" t="s">
        <v>19</v>
      </c>
      <c r="F18" s="13" t="s">
        <v>20</v>
      </c>
      <c r="G18" s="7">
        <v>0.17499999999999999</v>
      </c>
      <c r="H18" s="25"/>
    </row>
    <row r="19" spans="1:8">
      <c r="A19" s="35"/>
      <c r="B19" s="35"/>
      <c r="C19" s="36"/>
      <c r="D19" s="39"/>
      <c r="E19" s="17" t="s">
        <v>17</v>
      </c>
      <c r="F19" s="13" t="s">
        <v>18</v>
      </c>
      <c r="G19" s="7">
        <v>0.8</v>
      </c>
      <c r="H19" s="25"/>
    </row>
    <row r="20" spans="1:8">
      <c r="A20" s="35"/>
      <c r="B20" s="35"/>
      <c r="C20" s="36"/>
      <c r="D20" s="39"/>
      <c r="E20" s="17" t="s">
        <v>46</v>
      </c>
      <c r="F20" s="22" t="s">
        <v>47</v>
      </c>
      <c r="G20" s="7">
        <v>0.02</v>
      </c>
      <c r="H20" s="25"/>
    </row>
    <row r="21" spans="1:8">
      <c r="A21" s="35"/>
      <c r="B21" s="35"/>
      <c r="C21" s="36"/>
      <c r="D21" s="39"/>
      <c r="E21" s="17" t="s">
        <v>34</v>
      </c>
      <c r="F21" s="18" t="s">
        <v>35</v>
      </c>
      <c r="G21" s="7">
        <v>0.01</v>
      </c>
      <c r="H21" s="25"/>
    </row>
    <row r="22" spans="1:8">
      <c r="A22" s="35"/>
      <c r="B22" s="35"/>
      <c r="C22" s="36"/>
      <c r="D22" s="39" t="s">
        <v>28</v>
      </c>
      <c r="E22" s="12" t="s">
        <v>38</v>
      </c>
      <c r="F22" s="13" t="s">
        <v>21</v>
      </c>
      <c r="G22" s="7">
        <v>7.5</v>
      </c>
      <c r="H22" s="25">
        <v>1.8</v>
      </c>
    </row>
    <row r="23" spans="1:8">
      <c r="A23" s="35"/>
      <c r="B23" s="35"/>
      <c r="C23" s="36"/>
      <c r="D23" s="39"/>
      <c r="E23" s="8" t="s">
        <v>39</v>
      </c>
      <c r="F23" s="13" t="s">
        <v>21</v>
      </c>
      <c r="G23" s="7">
        <v>2</v>
      </c>
      <c r="H23" s="25"/>
    </row>
    <row r="24" spans="1:8">
      <c r="A24" s="35"/>
      <c r="B24" s="35"/>
      <c r="C24" s="36"/>
      <c r="D24" s="39"/>
      <c r="E24" s="8" t="s">
        <v>40</v>
      </c>
      <c r="F24" s="13" t="s">
        <v>22</v>
      </c>
      <c r="G24" s="7">
        <v>75</v>
      </c>
      <c r="H24" s="25"/>
    </row>
    <row r="25" spans="1:8">
      <c r="A25" s="35"/>
      <c r="B25" s="35"/>
      <c r="C25" s="36"/>
      <c r="D25" s="39"/>
      <c r="E25" s="8" t="s">
        <v>41</v>
      </c>
      <c r="F25" s="13" t="s">
        <v>36</v>
      </c>
      <c r="G25" s="7">
        <v>15</v>
      </c>
      <c r="H25" s="25"/>
    </row>
    <row r="26" spans="1:8">
      <c r="A26" s="35"/>
      <c r="B26" s="35"/>
      <c r="C26" s="36"/>
      <c r="D26" s="39"/>
      <c r="E26" s="9" t="s">
        <v>42</v>
      </c>
      <c r="F26" s="13" t="s">
        <v>23</v>
      </c>
      <c r="G26" s="7">
        <v>0.5</v>
      </c>
      <c r="H26" s="25"/>
    </row>
    <row r="27" spans="1:8" ht="14.5">
      <c r="A27" s="35"/>
      <c r="B27" s="35"/>
      <c r="C27" s="36"/>
      <c r="D27" s="19"/>
      <c r="E27" s="19"/>
      <c r="F27" s="19"/>
      <c r="G27" s="20" t="s">
        <v>12</v>
      </c>
      <c r="H27" s="21">
        <f>SUM(H7:H26)</f>
        <v>2.8899999999999997</v>
      </c>
    </row>
  </sheetData>
  <sheetProtection password="C663" sheet="1" objects="1" scenarios="1"/>
  <protectedRanges>
    <protectedRange sqref="E26" name="範圍1"/>
    <protectedRange sqref="F26" name="範圍1_1"/>
  </protectedRanges>
  <mergeCells count="13">
    <mergeCell ref="A3:C3"/>
    <mergeCell ref="A4:C4"/>
    <mergeCell ref="A8:C27"/>
    <mergeCell ref="D7:D8"/>
    <mergeCell ref="D9:D11"/>
    <mergeCell ref="D12:D14"/>
    <mergeCell ref="D15:D21"/>
    <mergeCell ref="D22:D26"/>
    <mergeCell ref="H7:H8"/>
    <mergeCell ref="H9:H11"/>
    <mergeCell ref="H12:H14"/>
    <mergeCell ref="H15:H21"/>
    <mergeCell ref="H22:H26"/>
  </mergeCells>
  <phoneticPr fontId="5" type="noConversion"/>
  <dataValidations count="1">
    <dataValidation type="list" allowBlank="1" showInputMessage="1" showErrorMessage="1" sqref="D18:D24" xr:uid="{44148C67-3343-44E8-AB53-FB077B19E2DA}">
      <formula1>"Soft solder,Epoxy"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2024-06-13T00:41:13Z</dcterms:modified>
</cp:coreProperties>
</file>